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Ящики-копилки" sheetId="15" r:id="rId7"/>
    <sheet name="РАСХОДЫ" sheetId="13" r:id="rId8"/>
  </sheets>
  <externalReferences>
    <externalReference r:id="rId9"/>
  </externalReferences>
  <definedNames>
    <definedName name="_xlnm._FilterDatabase" localSheetId="2" hidden="1">'Оплата картами'!$A$6:$E$9</definedName>
    <definedName name="_xlnm._FilterDatabase" localSheetId="7" hidden="1">РАСХОДЫ!$A$5:$D$6</definedName>
    <definedName name="_xlnm._FilterDatabase" localSheetId="1" hidden="1">СМС!$A$6:$D$19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8" i="12" l="1"/>
  <c r="C20" i="3"/>
  <c r="D9" i="5" l="1"/>
  <c r="B7" i="13"/>
  <c r="C8" i="15" l="1"/>
  <c r="A4" i="15"/>
  <c r="A3" i="13" l="1"/>
  <c r="A4" i="11"/>
  <c r="A4" i="10"/>
  <c r="A4" i="9"/>
  <c r="A4" i="5"/>
  <c r="B4" i="3"/>
  <c r="C13" i="12"/>
  <c r="C12" i="12" l="1"/>
  <c r="C11" i="12"/>
  <c r="C8" i="11" l="1"/>
  <c r="C8" i="10" l="1"/>
  <c r="C9" i="9" l="1"/>
</calcChain>
</file>

<file path=xl/sharedStrings.xml><?xml version="1.0" encoding="utf-8"?>
<sst xmlns="http://schemas.openxmlformats.org/spreadsheetml/2006/main" count="81" uniqueCount="35">
  <si>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</si>
  <si>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</si>
  <si>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</si>
  <si>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</si>
  <si>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</si>
  <si>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</si>
  <si>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</si>
  <si>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</si>
  <si>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</si>
  <si>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</si>
  <si>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</si>
  <si>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</si>
  <si>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</si>
  <si>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</si>
  <si>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</si>
  <si>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</si>
  <si>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</si>
  <si>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</si>
  <si>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</si>
  <si>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</si>
  <si>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</si>
  <si>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</si>
  <si>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</si>
  <si>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</si>
  <si>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</si>
  <si>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</si>
  <si>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 xml:space="preserve">за период 01.08.2017-31.08.2017 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</si>
  <si>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</si>
  <si>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</si>
  <si>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Акция, место размещения</t>
  </si>
  <si>
    <t>"День города!" (Городской парк культуры и отдыха, Детский парк)</t>
  </si>
  <si>
    <t>Паллиативная помощь</t>
  </si>
  <si>
    <t>0346</t>
  </si>
  <si>
    <t>0288</t>
  </si>
  <si>
    <t>Благотворительные пожертвования, 
поступившие на расчетный счет РФСПН от юридических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</si>
</sst>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166" fontId="0" fillId="3" borderId="0" xfId="1" applyNumberFormat="1" applyFont="1" applyFill="1"/>
    <xf numFmtId="43" fontId="0" fillId="3" borderId="0" xfId="1" applyFont="1" applyFill="1"/>
    <xf numFmtId="14" fontId="15" fillId="2" borderId="5" xfId="0" applyNumberFormat="1" applyFont="1" applyFill="1" applyBorder="1" applyAlignment="1">
      <alignment horizontal="center" wrapText="1"/>
    </xf>
    <xf numFmtId="43" fontId="15" fillId="2" borderId="6" xfId="1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wrapText="1"/>
    </xf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8" fillId="3" borderId="0" xfId="0" applyFont="1" applyFill="1"/>
    <xf numFmtId="0" fontId="19" fillId="3" borderId="0" xfId="0" applyFont="1" applyFill="1" applyBorder="1"/>
    <xf numFmtId="0" fontId="19" fillId="2" borderId="13" xfId="0" applyFont="1" applyFill="1" applyBorder="1" applyAlignment="1">
      <alignment horizontal="left"/>
    </xf>
    <xf numFmtId="0" fontId="19" fillId="3" borderId="0" xfId="0" applyFont="1" applyFill="1"/>
    <xf numFmtId="0" fontId="20" fillId="3" borderId="11" xfId="0" applyFont="1" applyFill="1" applyBorder="1"/>
    <xf numFmtId="0" fontId="20" fillId="2" borderId="13" xfId="0" applyFont="1" applyFill="1" applyBorder="1"/>
    <xf numFmtId="4" fontId="20" fillId="2" borderId="14" xfId="1" applyNumberFormat="1" applyFont="1" applyFill="1" applyBorder="1"/>
    <xf numFmtId="3" fontId="19" fillId="2" borderId="14" xfId="1" applyNumberFormat="1" applyFont="1" applyFill="1" applyBorder="1"/>
    <xf numFmtId="0" fontId="19" fillId="3" borderId="12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 vertical="center" readingOrder="1"/>
    </xf>
    <xf numFmtId="0" fontId="21" fillId="3" borderId="12" xfId="0" applyFont="1" applyFill="1" applyBorder="1" applyAlignment="1">
      <alignment horizontal="left" vertical="center" readingOrder="1"/>
    </xf>
    <xf numFmtId="3" fontId="20" fillId="3" borderId="12" xfId="1" applyNumberFormat="1" applyFont="1" applyFill="1" applyBorder="1"/>
    <xf numFmtId="0" fontId="22" fillId="2" borderId="13" xfId="0" applyFont="1" applyFill="1" applyBorder="1" applyAlignment="1">
      <alignment horizontal="left" vertical="center" readingOrder="1"/>
    </xf>
    <xf numFmtId="2" fontId="19" fillId="3" borderId="3" xfId="1" applyNumberFormat="1" applyFont="1" applyFill="1" applyBorder="1"/>
    <xf numFmtId="2" fontId="19" fillId="3" borderId="4" xfId="1" applyNumberFormat="1" applyFont="1" applyFill="1" applyBorder="1"/>
    <xf numFmtId="39" fontId="0" fillId="3" borderId="1" xfId="1" applyNumberFormat="1" applyFont="1" applyFill="1" applyBorder="1"/>
    <xf numFmtId="0" fontId="23" fillId="3" borderId="0" xfId="0" applyFont="1" applyFill="1"/>
    <xf numFmtId="14" fontId="18" fillId="0" borderId="8" xfId="0" applyNumberFormat="1" applyFont="1" applyBorder="1"/>
    <xf numFmtId="39" fontId="18" fillId="0" borderId="9" xfId="1" applyNumberFormat="1" applyFont="1" applyBorder="1"/>
    <xf numFmtId="0" fontId="18" fillId="0" borderId="9" xfId="0" applyFont="1" applyBorder="1" applyAlignment="1">
      <alignment wrapText="1"/>
    </xf>
    <xf numFmtId="0" fontId="18" fillId="0" borderId="10" xfId="0" applyFont="1" applyBorder="1" applyAlignment="1"/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0" fontId="19" fillId="2" borderId="16" xfId="0" applyFont="1" applyFill="1" applyBorder="1"/>
    <xf numFmtId="4" fontId="20" fillId="2" borderId="17" xfId="1" applyNumberFormat="1" applyFont="1" applyFill="1" applyBorder="1"/>
    <xf numFmtId="2" fontId="19" fillId="0" borderId="1" xfId="0" applyNumberFormat="1" applyFont="1" applyFill="1" applyBorder="1"/>
    <xf numFmtId="49" fontId="0" fillId="3" borderId="1" xfId="0" applyNumberFormat="1" applyFill="1" applyBorder="1" applyAlignment="1">
      <alignment horizontal="right"/>
    </xf>
    <xf numFmtId="49" fontId="27" fillId="2" borderId="1" xfId="0" applyNumberFormat="1" applyFont="1" applyFill="1" applyBorder="1" applyAlignment="1">
      <alignment horizontal="center"/>
    </xf>
    <xf numFmtId="164" fontId="27" fillId="2" borderId="1" xfId="1" applyNumberFormat="1" applyFont="1" applyFill="1" applyBorder="1" applyAlignment="1">
      <alignment horizontal="center"/>
    </xf>
    <xf numFmtId="14" fontId="28" fillId="3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/>
    <xf numFmtId="167" fontId="28" fillId="3" borderId="1" xfId="1" applyNumberFormat="1" applyFont="1" applyFill="1" applyBorder="1"/>
    <xf numFmtId="0" fontId="28" fillId="3" borderId="1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49" fontId="23" fillId="2" borderId="2" xfId="0" applyNumberFormat="1" applyFont="1" applyFill="1" applyBorder="1" applyAlignment="1">
      <alignment wrapText="1"/>
    </xf>
    <xf numFmtId="167" fontId="26" fillId="2" borderId="2" xfId="1" applyNumberFormat="1" applyFont="1" applyFill="1" applyBorder="1" applyAlignment="1">
      <alignment wrapText="1"/>
    </xf>
    <xf numFmtId="165" fontId="26" fillId="2" borderId="2" xfId="0" applyNumberFormat="1" applyFont="1" applyFill="1" applyBorder="1" applyAlignment="1">
      <alignment horizontal="right" wrapText="1"/>
    </xf>
    <xf numFmtId="49" fontId="26" fillId="2" borderId="1" xfId="13" applyNumberFormat="1" applyFont="1" applyFill="1" applyBorder="1" applyAlignment="1">
      <alignment horizontal="center"/>
    </xf>
    <xf numFmtId="49" fontId="26" fillId="2" borderId="1" xfId="13" applyNumberFormat="1" applyFont="1" applyFill="1" applyBorder="1" applyAlignment="1">
      <alignment horizontal="center" wrapText="1"/>
    </xf>
    <xf numFmtId="1" fontId="26" fillId="2" borderId="1" xfId="14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14" fontId="23" fillId="3" borderId="1" xfId="0" applyNumberFormat="1" applyFont="1" applyFill="1" applyBorder="1"/>
    <xf numFmtId="0" fontId="23" fillId="3" borderId="1" xfId="0" applyNumberFormat="1" applyFont="1" applyFill="1" applyBorder="1" applyAlignment="1">
      <alignment horizontal="right"/>
    </xf>
    <xf numFmtId="167" fontId="23" fillId="3" borderId="1" xfId="1" applyNumberFormat="1" applyFont="1" applyFill="1" applyBorder="1"/>
    <xf numFmtId="0" fontId="23" fillId="3" borderId="1" xfId="0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 wrapText="1"/>
    </xf>
    <xf numFmtId="1" fontId="23" fillId="3" borderId="0" xfId="0" applyNumberFormat="1" applyFont="1" applyFill="1"/>
    <xf numFmtId="164" fontId="26" fillId="2" borderId="1" xfId="1" applyNumberFormat="1" applyFont="1" applyFill="1" applyBorder="1" applyAlignment="1">
      <alignment horizontal="center"/>
    </xf>
    <xf numFmtId="43" fontId="26" fillId="2" borderId="1" xfId="0" applyNumberFormat="1" applyFont="1" applyFill="1" applyBorder="1" applyAlignment="1">
      <alignment horizontal="center"/>
    </xf>
    <xf numFmtId="14" fontId="29" fillId="3" borderId="1" xfId="0" applyNumberFormat="1" applyFont="1" applyFill="1" applyBorder="1"/>
    <xf numFmtId="0" fontId="23" fillId="3" borderId="1" xfId="0" applyFont="1" applyFill="1" applyBorder="1"/>
    <xf numFmtId="167" fontId="29" fillId="3" borderId="1" xfId="1" applyNumberFormat="1" applyFont="1" applyFill="1" applyBorder="1"/>
    <xf numFmtId="167" fontId="26" fillId="2" borderId="1" xfId="0" applyNumberFormat="1" applyFont="1" applyFill="1" applyBorder="1" applyAlignment="1">
      <alignment horizontal="right"/>
    </xf>
    <xf numFmtId="43" fontId="23" fillId="3" borderId="0" xfId="0" applyNumberFormat="1" applyFont="1" applyFill="1"/>
    <xf numFmtId="0" fontId="29" fillId="3" borderId="1" xfId="0" applyFont="1" applyFill="1" applyBorder="1"/>
    <xf numFmtId="0" fontId="17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4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C8" sqref="C8"/>
    </sheetView>
  </sheetViews>
  <sheetFormatPr defaultColWidth="9.140625" defaultRowHeight="15" x14ac:dyDescent="0.25"/>
  <cols>
    <col min="1" max="1" width="2.140625" style="12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79" t="s">
        <v>20</v>
      </c>
      <c r="C1" s="79"/>
    </row>
    <row r="2" spans="1:3" ht="15" customHeight="1" x14ac:dyDescent="0.25">
      <c r="A2" s="19"/>
      <c r="B2" s="79"/>
      <c r="C2" s="79"/>
    </row>
    <row r="3" spans="1:3" ht="15" customHeight="1" x14ac:dyDescent="0.25">
      <c r="A3" s="19"/>
      <c r="B3" s="79"/>
      <c r="C3" s="79"/>
    </row>
    <row r="4" spans="1:3" ht="15" customHeight="1" x14ac:dyDescent="0.25">
      <c r="A4" s="19"/>
      <c r="B4" s="44" t="s">
        <v>26</v>
      </c>
      <c r="C4" s="44"/>
    </row>
    <row r="5" spans="1:3" ht="15.75" thickBot="1" x14ac:dyDescent="0.3"/>
    <row r="6" spans="1:3" s="26" customFormat="1" ht="18.75" thickBot="1" x14ac:dyDescent="0.3">
      <c r="A6" s="24"/>
      <c r="B6" s="25" t="s">
        <v>19</v>
      </c>
      <c r="C6" s="47"/>
    </row>
    <row r="7" spans="1:3" s="26" customFormat="1" ht="18.75" thickBot="1" x14ac:dyDescent="0.3">
      <c r="A7" s="24"/>
      <c r="B7" s="46" t="s">
        <v>25</v>
      </c>
      <c r="C7" s="49">
        <v>9550.9</v>
      </c>
    </row>
    <row r="8" spans="1:3" s="26" customFormat="1" ht="18.75" thickBot="1" x14ac:dyDescent="0.3">
      <c r="A8" s="27"/>
      <c r="B8" s="28" t="s">
        <v>9</v>
      </c>
      <c r="C8" s="48">
        <f>СМС!C20+'Оплата картами'!D9+Яндекс!C9+ФЛ!C8+ЮЛ!C8+'Ящики-копилки'!C8</f>
        <v>9550.9</v>
      </c>
    </row>
    <row r="9" spans="1:3" s="26" customFormat="1" ht="18.75" thickBot="1" x14ac:dyDescent="0.3">
      <c r="A9" s="24"/>
    </row>
    <row r="10" spans="1:3" s="26" customFormat="1" ht="18.75" thickBot="1" x14ac:dyDescent="0.3">
      <c r="A10" s="24"/>
      <c r="B10" s="25" t="s">
        <v>11</v>
      </c>
      <c r="C10" s="30"/>
    </row>
    <row r="11" spans="1:3" s="26" customFormat="1" ht="18" x14ac:dyDescent="0.25">
      <c r="A11" s="31"/>
      <c r="B11" s="32" t="s">
        <v>31</v>
      </c>
      <c r="C11" s="36">
        <f>SUMIF(РАСХОДЫ!$D$6:$D$6,'СВОДНЫЙ ОТЧЕТ'!B11,РАСХОДЫ!$B$6:$B$6)</f>
        <v>0</v>
      </c>
    </row>
    <row r="12" spans="1:3" s="26" customFormat="1" ht="18.75" thickBot="1" x14ac:dyDescent="0.3">
      <c r="A12" s="31"/>
      <c r="B12" s="33" t="s">
        <v>17</v>
      </c>
      <c r="C12" s="37">
        <f>SUMIF(РАСХОДЫ!$D$6:$D$6,'СВОДНЫЙ ОТЧЕТ'!B12,РАСХОДЫ!$B$6:$B$6)</f>
        <v>0</v>
      </c>
    </row>
    <row r="13" spans="1:3" s="26" customFormat="1" ht="18.75" thickBot="1" x14ac:dyDescent="0.3">
      <c r="A13" s="34"/>
      <c r="B13" s="35" t="s">
        <v>10</v>
      </c>
      <c r="C13" s="29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8"/>
  <sheetViews>
    <sheetView zoomScale="90" zoomScaleNormal="90" workbookViewId="0">
      <pane ySplit="6" topLeftCell="A7" activePane="bottomLeft" state="frozenSplit"/>
      <selection pane="bottomLeft" activeCell="C21" sqref="C21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0" t="s">
        <v>21</v>
      </c>
      <c r="B1" s="80"/>
      <c r="C1" s="80"/>
      <c r="D1" s="80"/>
    </row>
    <row r="2" spans="1:5" ht="22.5" customHeight="1" x14ac:dyDescent="0.25">
      <c r="A2" s="80"/>
      <c r="B2" s="80"/>
      <c r="C2" s="80"/>
      <c r="D2" s="80"/>
    </row>
    <row r="3" spans="1:5" ht="16.5" customHeight="1" x14ac:dyDescent="0.25">
      <c r="A3" s="80"/>
      <c r="B3" s="80"/>
      <c r="C3" s="80"/>
      <c r="D3" s="80"/>
    </row>
    <row r="4" spans="1:5" ht="22.5" customHeight="1" x14ac:dyDescent="0.25">
      <c r="A4" s="45"/>
      <c r="B4" s="81" t="str">
        <f>'СВОДНЫЙ ОТЧЕТ'!B4</f>
        <v xml:space="preserve">за период 01.08.2017-31.08.2017 </v>
      </c>
      <c r="C4" s="81"/>
      <c r="D4" s="45"/>
    </row>
    <row r="6" spans="1:5" s="5" customFormat="1" x14ac:dyDescent="0.25">
      <c r="A6" s="9" t="s">
        <v>3</v>
      </c>
      <c r="B6" s="9" t="s">
        <v>4</v>
      </c>
      <c r="C6" s="10" t="s">
        <v>7</v>
      </c>
      <c r="D6" s="10" t="s">
        <v>2</v>
      </c>
    </row>
    <row r="7" spans="1:5" x14ac:dyDescent="0.25">
      <c r="A7" s="7">
        <v>42950</v>
      </c>
      <c r="B7" s="50">
        <v>6530</v>
      </c>
      <c r="C7" s="21">
        <v>300</v>
      </c>
      <c r="D7" s="8" t="s">
        <v>12</v>
      </c>
      <c r="E7" s="20"/>
    </row>
    <row r="8" spans="1:5" x14ac:dyDescent="0.25">
      <c r="A8" s="7">
        <v>42951</v>
      </c>
      <c r="B8" s="50">
        <v>2211</v>
      </c>
      <c r="C8" s="21">
        <v>10</v>
      </c>
      <c r="D8" s="8" t="s">
        <v>12</v>
      </c>
      <c r="E8" s="20"/>
    </row>
    <row r="9" spans="1:5" x14ac:dyDescent="0.25">
      <c r="A9" s="7">
        <v>42951</v>
      </c>
      <c r="B9" s="50">
        <v>6507</v>
      </c>
      <c r="C9" s="21">
        <v>10</v>
      </c>
      <c r="D9" s="8" t="s">
        <v>12</v>
      </c>
      <c r="E9" s="20"/>
    </row>
    <row r="10" spans="1:5" x14ac:dyDescent="0.25">
      <c r="A10" s="7">
        <v>42952</v>
      </c>
      <c r="B10" s="50">
        <v>1090</v>
      </c>
      <c r="C10" s="21">
        <v>50</v>
      </c>
      <c r="D10" s="8" t="s">
        <v>12</v>
      </c>
      <c r="E10" s="20"/>
    </row>
    <row r="11" spans="1:5" x14ac:dyDescent="0.25">
      <c r="A11" s="7">
        <v>42952</v>
      </c>
      <c r="B11" s="50">
        <v>5174</v>
      </c>
      <c r="C11" s="21">
        <v>50</v>
      </c>
      <c r="D11" s="8" t="s">
        <v>12</v>
      </c>
      <c r="E11" s="20"/>
    </row>
    <row r="12" spans="1:5" x14ac:dyDescent="0.25">
      <c r="A12" s="7">
        <v>42952</v>
      </c>
      <c r="B12" s="50">
        <v>1287</v>
      </c>
      <c r="C12" s="21">
        <v>20</v>
      </c>
      <c r="D12" s="8" t="s">
        <v>12</v>
      </c>
      <c r="E12" s="20"/>
    </row>
    <row r="13" spans="1:5" x14ac:dyDescent="0.25">
      <c r="A13" s="7">
        <v>42954</v>
      </c>
      <c r="B13" s="50">
        <v>7110</v>
      </c>
      <c r="C13" s="21">
        <v>100</v>
      </c>
      <c r="D13" s="8" t="s">
        <v>12</v>
      </c>
      <c r="E13" s="20"/>
    </row>
    <row r="14" spans="1:5" x14ac:dyDescent="0.25">
      <c r="A14" s="7">
        <v>42955</v>
      </c>
      <c r="B14" s="50">
        <v>8292</v>
      </c>
      <c r="C14" s="21">
        <v>40</v>
      </c>
      <c r="D14" s="8" t="s">
        <v>12</v>
      </c>
      <c r="E14" s="20"/>
    </row>
    <row r="15" spans="1:5" x14ac:dyDescent="0.25">
      <c r="A15" s="7">
        <v>42955</v>
      </c>
      <c r="B15" s="50">
        <v>7123</v>
      </c>
      <c r="C15" s="21">
        <v>100</v>
      </c>
      <c r="D15" s="8" t="s">
        <v>12</v>
      </c>
      <c r="E15" s="20"/>
    </row>
    <row r="16" spans="1:5" x14ac:dyDescent="0.25">
      <c r="A16" s="7">
        <v>42956</v>
      </c>
      <c r="B16" s="50">
        <v>4355</v>
      </c>
      <c r="C16" s="21">
        <v>200</v>
      </c>
      <c r="D16" s="8" t="s">
        <v>12</v>
      </c>
      <c r="E16" s="20"/>
    </row>
    <row r="17" spans="1:5" x14ac:dyDescent="0.25">
      <c r="A17" s="7">
        <v>42967</v>
      </c>
      <c r="B17" s="50">
        <v>1381</v>
      </c>
      <c r="C17" s="21">
        <v>10</v>
      </c>
      <c r="D17" s="8" t="s">
        <v>12</v>
      </c>
      <c r="E17" s="20"/>
    </row>
    <row r="18" spans="1:5" x14ac:dyDescent="0.25">
      <c r="A18" s="7">
        <v>42970</v>
      </c>
      <c r="B18" s="50" t="s">
        <v>32</v>
      </c>
      <c r="C18" s="21">
        <v>50</v>
      </c>
      <c r="D18" s="8" t="s">
        <v>12</v>
      </c>
      <c r="E18" s="20"/>
    </row>
    <row r="19" spans="1:5" x14ac:dyDescent="0.25">
      <c r="A19" s="7">
        <v>42970</v>
      </c>
      <c r="B19" s="50" t="s">
        <v>33</v>
      </c>
      <c r="C19" s="21">
        <v>50</v>
      </c>
      <c r="D19" s="8" t="s">
        <v>12</v>
      </c>
      <c r="E19" s="20"/>
    </row>
    <row r="20" spans="1:5" x14ac:dyDescent="0.25">
      <c r="A20" s="1" t="s">
        <v>0</v>
      </c>
      <c r="B20" s="2"/>
      <c r="C20" s="22">
        <f>SUM(C7:C19)</f>
        <v>990</v>
      </c>
      <c r="D20" s="3" t="s">
        <v>12</v>
      </c>
    </row>
    <row r="620258" spans="4:4" x14ac:dyDescent="0.25">
      <c r="D620258" s="8"/>
    </row>
  </sheetData>
  <autoFilter ref="A6:D19">
    <sortState ref="A6:D5263">
      <sortCondition ref="A5:A3842"/>
    </sortState>
  </autoFilter>
  <mergeCells count="2">
    <mergeCell ref="A1:D3"/>
    <mergeCell ref="B4:C4"/>
  </mergeCells>
  <conditionalFormatting sqref="B6:D6">
    <cfRule type="cellIs" dxfId="13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J15" sqref="J15"/>
    </sheetView>
  </sheetViews>
  <sheetFormatPr defaultColWidth="9.140625" defaultRowHeight="15.75" x14ac:dyDescent="0.25"/>
  <cols>
    <col min="1" max="1" width="12.28515625" style="39" customWidth="1"/>
    <col min="2" max="2" width="28.85546875" style="39" customWidth="1"/>
    <col min="3" max="3" width="30.5703125" style="39" bestFit="1" customWidth="1"/>
    <col min="4" max="4" width="18.28515625" style="39" bestFit="1" customWidth="1"/>
    <col min="5" max="5" width="9.140625" style="39"/>
    <col min="6" max="16384" width="9.140625" style="4"/>
  </cols>
  <sheetData>
    <row r="1" spans="1:5" s="39" customFormat="1" ht="21.75" customHeight="1" x14ac:dyDescent="0.2">
      <c r="A1" s="81" t="s">
        <v>27</v>
      </c>
      <c r="B1" s="81"/>
      <c r="C1" s="81"/>
      <c r="D1" s="81"/>
      <c r="E1" s="81"/>
    </row>
    <row r="2" spans="1:5" s="39" customFormat="1" ht="21.75" customHeight="1" x14ac:dyDescent="0.2">
      <c r="A2" s="81"/>
      <c r="B2" s="81"/>
      <c r="C2" s="81"/>
      <c r="D2" s="81"/>
      <c r="E2" s="81"/>
    </row>
    <row r="3" spans="1:5" s="39" customFormat="1" ht="21.75" customHeight="1" x14ac:dyDescent="0.2">
      <c r="A3" s="81"/>
      <c r="B3" s="81"/>
      <c r="C3" s="81"/>
      <c r="D3" s="81"/>
      <c r="E3" s="81"/>
    </row>
    <row r="4" spans="1:5" s="39" customFormat="1" ht="21.75" customHeight="1" x14ac:dyDescent="0.2">
      <c r="A4" s="81" t="str">
        <f>'СВОДНЫЙ ОТЧЕТ'!B4</f>
        <v xml:space="preserve">за период 01.08.2017-31.08.2017 </v>
      </c>
      <c r="B4" s="81"/>
      <c r="C4" s="81"/>
      <c r="D4" s="81"/>
      <c r="E4" s="81"/>
    </row>
    <row r="6" spans="1:5" x14ac:dyDescent="0.25">
      <c r="A6" s="51" t="s">
        <v>3</v>
      </c>
      <c r="B6" s="51" t="s">
        <v>1</v>
      </c>
      <c r="C6" s="51" t="s">
        <v>8</v>
      </c>
      <c r="D6" s="52" t="s">
        <v>7</v>
      </c>
      <c r="E6" s="51" t="s">
        <v>2</v>
      </c>
    </row>
    <row r="7" spans="1:5" x14ac:dyDescent="0.25">
      <c r="A7" s="53">
        <v>42951</v>
      </c>
      <c r="B7" s="54"/>
      <c r="C7" s="54">
        <v>4321</v>
      </c>
      <c r="D7" s="55">
        <v>10</v>
      </c>
      <c r="E7" s="56" t="s">
        <v>12</v>
      </c>
    </row>
    <row r="8" spans="1:5" x14ac:dyDescent="0.25">
      <c r="A8" s="53">
        <v>42968</v>
      </c>
      <c r="B8" s="54"/>
      <c r="C8" s="54">
        <v>3208</v>
      </c>
      <c r="D8" s="55">
        <v>100</v>
      </c>
      <c r="E8" s="56" t="s">
        <v>12</v>
      </c>
    </row>
    <row r="9" spans="1:5" x14ac:dyDescent="0.25">
      <c r="A9" s="57" t="s">
        <v>0</v>
      </c>
      <c r="B9" s="58"/>
      <c r="C9" s="58"/>
      <c r="D9" s="59">
        <f>SUM(D7:D8)</f>
        <v>110</v>
      </c>
      <c r="E9" s="60" t="s">
        <v>12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G10" sqref="G10"/>
    </sheetView>
  </sheetViews>
  <sheetFormatPr defaultColWidth="9.140625" defaultRowHeight="15.75" x14ac:dyDescent="0.25"/>
  <cols>
    <col min="1" max="1" width="19.28515625" style="39" customWidth="1"/>
    <col min="2" max="2" width="29.7109375" style="39" customWidth="1"/>
    <col min="3" max="3" width="15" style="70" bestFit="1" customWidth="1"/>
    <col min="4" max="4" width="9.140625" style="39"/>
    <col min="5" max="16384" width="9.140625" style="4"/>
  </cols>
  <sheetData>
    <row r="1" spans="1:5" ht="22.5" customHeight="1" x14ac:dyDescent="0.25">
      <c r="A1" s="81" t="s">
        <v>22</v>
      </c>
      <c r="B1" s="81"/>
      <c r="C1" s="81"/>
      <c r="D1" s="81"/>
    </row>
    <row r="2" spans="1:5" ht="22.5" customHeight="1" x14ac:dyDescent="0.25">
      <c r="A2" s="81"/>
      <c r="B2" s="81"/>
      <c r="C2" s="81"/>
      <c r="D2" s="81"/>
    </row>
    <row r="3" spans="1:5" ht="22.5" customHeight="1" x14ac:dyDescent="0.25">
      <c r="A3" s="81"/>
      <c r="B3" s="81"/>
      <c r="C3" s="81"/>
      <c r="D3" s="81"/>
    </row>
    <row r="4" spans="1:5" ht="22.5" customHeight="1" x14ac:dyDescent="0.25">
      <c r="A4" s="81" t="str">
        <f>'СВОДНЫЙ ОТЧЕТ'!B4</f>
        <v xml:space="preserve">за период 01.08.2017-31.08.2017 </v>
      </c>
      <c r="B4" s="81"/>
      <c r="C4" s="81"/>
      <c r="D4" s="81"/>
    </row>
    <row r="6" spans="1:5" s="5" customFormat="1" ht="31.5" x14ac:dyDescent="0.25">
      <c r="A6" s="61" t="s">
        <v>3</v>
      </c>
      <c r="B6" s="62" t="s">
        <v>18</v>
      </c>
      <c r="C6" s="63" t="s">
        <v>7</v>
      </c>
      <c r="D6" s="64" t="s">
        <v>2</v>
      </c>
      <c r="E6" s="4"/>
    </row>
    <row r="7" spans="1:5" x14ac:dyDescent="0.25">
      <c r="A7" s="65"/>
      <c r="B7" s="66"/>
      <c r="C7" s="67"/>
      <c r="D7" s="68" t="s">
        <v>12</v>
      </c>
    </row>
    <row r="8" spans="1:5" x14ac:dyDescent="0.25">
      <c r="A8" s="65"/>
      <c r="B8" s="66"/>
      <c r="C8" s="67"/>
      <c r="D8" s="68" t="s">
        <v>12</v>
      </c>
    </row>
    <row r="9" spans="1:5" x14ac:dyDescent="0.25">
      <c r="A9" s="57" t="s">
        <v>0</v>
      </c>
      <c r="B9" s="58"/>
      <c r="C9" s="59">
        <f>SUM(C7:C8)</f>
        <v>0</v>
      </c>
      <c r="D9" s="69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H10" sqref="H10"/>
    </sheetView>
  </sheetViews>
  <sheetFormatPr defaultColWidth="9.140625" defaultRowHeight="15.75" x14ac:dyDescent="0.25"/>
  <cols>
    <col min="1" max="1" width="11.85546875" style="39" customWidth="1"/>
    <col min="2" max="2" width="38.7109375" style="39" customWidth="1"/>
    <col min="3" max="3" width="16.5703125" style="77" customWidth="1"/>
    <col min="4" max="4" width="9.140625" style="39"/>
    <col min="5" max="16384" width="9.140625" style="4"/>
  </cols>
  <sheetData>
    <row r="1" spans="1:4" ht="15" x14ac:dyDescent="0.25">
      <c r="A1" s="81" t="s">
        <v>23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01.08.2017-31.08.2017 </v>
      </c>
      <c r="B4" s="81"/>
      <c r="C4" s="81"/>
      <c r="D4" s="81"/>
    </row>
    <row r="6" spans="1:4" x14ac:dyDescent="0.25">
      <c r="A6" s="64" t="s">
        <v>5</v>
      </c>
      <c r="B6" s="71" t="s">
        <v>1</v>
      </c>
      <c r="C6" s="72" t="s">
        <v>7</v>
      </c>
      <c r="D6" s="64" t="s">
        <v>2</v>
      </c>
    </row>
    <row r="7" spans="1:4" x14ac:dyDescent="0.25">
      <c r="A7" s="73"/>
      <c r="B7" s="74"/>
      <c r="C7" s="75">
        <v>0</v>
      </c>
      <c r="D7" s="68" t="s">
        <v>12</v>
      </c>
    </row>
    <row r="8" spans="1:4" x14ac:dyDescent="0.25">
      <c r="A8" s="57" t="s">
        <v>0</v>
      </c>
      <c r="B8" s="57"/>
      <c r="C8" s="76">
        <f>SUM(C7:C7)</f>
        <v>0</v>
      </c>
      <c r="D8" s="57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I14" sqref="I14"/>
    </sheetView>
  </sheetViews>
  <sheetFormatPr defaultColWidth="9.140625" defaultRowHeight="15.75" x14ac:dyDescent="0.25"/>
  <cols>
    <col min="1" max="1" width="12.5703125" style="39" customWidth="1"/>
    <col min="2" max="2" width="56.7109375" style="39" customWidth="1"/>
    <col min="3" max="3" width="13.85546875" style="39" bestFit="1" customWidth="1"/>
    <col min="4" max="4" width="9.140625" style="39"/>
    <col min="5" max="16384" width="9.140625" style="4"/>
  </cols>
  <sheetData>
    <row r="1" spans="1:4" ht="15" x14ac:dyDescent="0.25">
      <c r="A1" s="81" t="s">
        <v>34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01.08.2017-31.08.2017 </v>
      </c>
      <c r="B4" s="81"/>
      <c r="C4" s="81"/>
      <c r="D4" s="81"/>
    </row>
    <row r="6" spans="1:4" s="5" customFormat="1" x14ac:dyDescent="0.25">
      <c r="A6" s="64" t="s">
        <v>5</v>
      </c>
      <c r="B6" s="71" t="s">
        <v>6</v>
      </c>
      <c r="C6" s="71" t="s">
        <v>7</v>
      </c>
      <c r="D6" s="64" t="s">
        <v>2</v>
      </c>
    </row>
    <row r="7" spans="1:4" ht="15.75" customHeight="1" x14ac:dyDescent="0.25">
      <c r="A7" s="73"/>
      <c r="B7" s="78"/>
      <c r="C7" s="75">
        <v>0</v>
      </c>
      <c r="D7" s="68" t="s">
        <v>12</v>
      </c>
    </row>
    <row r="8" spans="1:4" x14ac:dyDescent="0.25">
      <c r="A8" s="57" t="s">
        <v>0</v>
      </c>
      <c r="B8" s="57"/>
      <c r="C8" s="76">
        <f>SUM(C7:C7)</f>
        <v>0</v>
      </c>
      <c r="D8" s="57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7" sqref="B7"/>
    </sheetView>
  </sheetViews>
  <sheetFormatPr defaultRowHeight="15.75" x14ac:dyDescent="0.25"/>
  <cols>
    <col min="1" max="1" width="12.5703125" style="39" customWidth="1"/>
    <col min="2" max="2" width="78.5703125" style="39" customWidth="1"/>
    <col min="3" max="3" width="13.85546875" style="39" bestFit="1" customWidth="1"/>
    <col min="4" max="4" width="9.140625" style="39"/>
  </cols>
  <sheetData>
    <row r="1" spans="1:4" ht="15" x14ac:dyDescent="0.25">
      <c r="A1" s="81" t="s">
        <v>28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01.08.2017-31.08.2017 </v>
      </c>
      <c r="B4" s="81"/>
      <c r="C4" s="81"/>
      <c r="D4" s="81"/>
    </row>
    <row r="6" spans="1:4" x14ac:dyDescent="0.25">
      <c r="A6" s="64" t="s">
        <v>5</v>
      </c>
      <c r="B6" s="71" t="s">
        <v>29</v>
      </c>
      <c r="C6" s="71" t="s">
        <v>7</v>
      </c>
      <c r="D6" s="64" t="s">
        <v>2</v>
      </c>
    </row>
    <row r="7" spans="1:4" x14ac:dyDescent="0.25">
      <c r="A7" s="73">
        <v>42954</v>
      </c>
      <c r="B7" s="78" t="s">
        <v>30</v>
      </c>
      <c r="C7" s="75">
        <v>8450.9</v>
      </c>
      <c r="D7" s="68" t="s">
        <v>12</v>
      </c>
    </row>
    <row r="8" spans="1:4" x14ac:dyDescent="0.25">
      <c r="A8" s="57" t="s">
        <v>0</v>
      </c>
      <c r="B8" s="57"/>
      <c r="C8" s="76">
        <f>SUM(C7:C7)</f>
        <v>8450.9</v>
      </c>
      <c r="D8" s="57" t="s">
        <v>12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C22" sqref="C22:C23"/>
    </sheetView>
  </sheetViews>
  <sheetFormatPr defaultColWidth="9.140625" defaultRowHeight="15" x14ac:dyDescent="0.25"/>
  <cols>
    <col min="1" max="1" width="11.140625" style="4" customWidth="1"/>
    <col min="2" max="2" width="14.140625" style="14" bestFit="1" customWidth="1"/>
    <col min="3" max="3" width="76.85546875" style="4" customWidth="1"/>
    <col min="4" max="4" width="55.85546875" style="4" customWidth="1"/>
    <col min="5" max="5" width="9.140625" style="4" customWidth="1"/>
    <col min="6" max="6" width="28" style="4" customWidth="1"/>
    <col min="7" max="16384" width="9.140625" style="4"/>
  </cols>
  <sheetData>
    <row r="2" spans="1:4" ht="18" x14ac:dyDescent="0.25">
      <c r="A2" s="82" t="s">
        <v>24</v>
      </c>
      <c r="B2" s="82"/>
      <c r="C2" s="82"/>
      <c r="D2" s="82"/>
    </row>
    <row r="3" spans="1:4" ht="15.75" x14ac:dyDescent="0.25">
      <c r="A3" s="83" t="str">
        <f>'СВОДНЫЙ ОТЧЕТ'!B4</f>
        <v xml:space="preserve">за период 01.08.2017-31.08.2017 </v>
      </c>
      <c r="B3" s="83"/>
      <c r="C3" s="83"/>
      <c r="D3" s="83"/>
    </row>
    <row r="5" spans="1:4" x14ac:dyDescent="0.25">
      <c r="A5" s="15" t="s">
        <v>13</v>
      </c>
      <c r="B5" s="16" t="s">
        <v>14</v>
      </c>
      <c r="C5" s="17" t="s">
        <v>15</v>
      </c>
      <c r="D5" s="18" t="s">
        <v>16</v>
      </c>
    </row>
    <row r="6" spans="1:4" s="23" customFormat="1" ht="14.25" x14ac:dyDescent="0.2">
      <c r="A6" s="40"/>
      <c r="B6" s="41">
        <v>0</v>
      </c>
      <c r="C6" s="42"/>
      <c r="D6" s="43"/>
    </row>
    <row r="7" spans="1:4" x14ac:dyDescent="0.25">
      <c r="A7" s="11" t="s">
        <v>0</v>
      </c>
      <c r="B7" s="38">
        <f>SUM(B6:B6)</f>
        <v>0</v>
      </c>
      <c r="C7" s="11"/>
      <c r="D7" s="11"/>
    </row>
    <row r="31715" spans="2:2" x14ac:dyDescent="0.25">
      <c r="B31715" s="13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2017-10-05T09:22:32Z</dcterms:modified>
</cp:coreProperties>
</file>